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petrobrasbr.sharepoint.com/teams/BUZIOS-12EQUIPE/Shared Documents/Assuntos Gerais/01. Documentação Contratual/04. Minutas_comentários/! PSA B12 P-91 - Em revisão/2025_09_23 Novo/"/>
    </mc:Choice>
  </mc:AlternateContent>
  <bookViews>
    <workbookView xWindow="-120" yWindow="-120" windowWidth="29040" windowHeight="15720" xr2:uid="{189729B4-F538-4F38-8409-FAE03C9AF76D}"/>
  </bookViews>
  <sheets>
    <sheet name="EXHIBIT XI - APPENDIX 2" sheetId="2" r:id="rId1"/>
  </sheets>
  <definedNames>
    <definedName name="_xlnm.Print_Area" localSheetId="0">'EXHIBIT XI - APPENDIX 2'!$A$1:$C$114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2" l="1"/>
  <c r="C105" i="2"/>
  <c r="C88" i="2" l="1"/>
  <c r="C77" i="2"/>
  <c r="C63" i="2"/>
  <c r="C47" i="2"/>
  <c r="C17" i="2"/>
  <c r="C8" i="2"/>
  <c r="C7" i="2" s="1"/>
</calcChain>
</file>

<file path=xl/sharedStrings.xml><?xml version="1.0" encoding="utf-8"?>
<sst xmlns="http://schemas.openxmlformats.org/spreadsheetml/2006/main" count="213" uniqueCount="204">
  <si>
    <t>Milestone</t>
  </si>
  <si>
    <t>% Absolut</t>
  </si>
  <si>
    <t>% Total</t>
  </si>
  <si>
    <t>Engineering</t>
  </si>
  <si>
    <t>Submission of Risk and Safety Studies</t>
  </si>
  <si>
    <t>Hull Global and Fatigue Analysis</t>
  </si>
  <si>
    <t>Design Review (30%)</t>
  </si>
  <si>
    <t>Submission of the Pipe Stress Analysis (90%) and related isometrics</t>
  </si>
  <si>
    <t>Design Review (60%)</t>
  </si>
  <si>
    <t>Design Review (90%) and Delivery of the CAE Tools Database (75%)</t>
  </si>
  <si>
    <t>As-built design and Delivery of the CAE Tool Database (100%)</t>
  </si>
  <si>
    <t>Acquisitions</t>
  </si>
  <si>
    <t>Purchase order (PO) for 50% of Structure Steel (Design Review minimum progress 60%)</t>
  </si>
  <si>
    <t>Purchase order (PO) for 80% and delivery for 40% of Structure Steel (Design Review minimum progress 90%)</t>
  </si>
  <si>
    <t>Purchase order (PO) for 50% of Piping (Design Review minimum progress 60%)</t>
  </si>
  <si>
    <t>Purchase order (PO) for 80% and delivery for 40% of Piping (Design Review minimum progress 90%)</t>
  </si>
  <si>
    <t>Purchase Order (PO) of the Main Power Generators packages</t>
  </si>
  <si>
    <t>Receipt of Electric Generators and start of Main Equipment installation on skid of Main Power Generators packages</t>
  </si>
  <si>
    <t>Delivery of Main Power Generators packages</t>
  </si>
  <si>
    <t>Purchase Order (PO) for Gas Compressors packages</t>
  </si>
  <si>
    <t>Receipt of Electric Motor and HVSD for Gas Compressors packages (Main, Export and VRU Services)</t>
  </si>
  <si>
    <t>Delivery of Gas Compressors packages (Main, Export and VRU Services)</t>
  </si>
  <si>
    <t>Receipt of Electric Motor and HVSD for Gas Injection Compressors packages</t>
  </si>
  <si>
    <t>Delivery of Gas Injection Compressors packages</t>
  </si>
  <si>
    <t>Purchase Order (PO) for Oil Separators and Electrostatic Treaters</t>
  </si>
  <si>
    <t>Delivery of Oil Separators and Electrostatic Treaters</t>
  </si>
  <si>
    <t>Delivery of Unit's Mooring, Fixed Boom Cranes and Pull-in Systems</t>
  </si>
  <si>
    <t>Strike Steel</t>
  </si>
  <si>
    <t>Keel Laying</t>
  </si>
  <si>
    <t>Blocks erection (25%)</t>
  </si>
  <si>
    <t>Blocks erection (50%)</t>
  </si>
  <si>
    <t>Blocks erection (75%)</t>
  </si>
  <si>
    <t>Engine Room Main Equipment</t>
  </si>
  <si>
    <t>Forecastle Main Equipment</t>
  </si>
  <si>
    <t>Hull Piping Reinstatement Folders Acceptance (50%)</t>
  </si>
  <si>
    <t>Load Test of Hull Generators</t>
  </si>
  <si>
    <t>Hull Completion</t>
  </si>
  <si>
    <t>Topside</t>
  </si>
  <si>
    <t>Finish “pancake” fabrication for Compression Modules</t>
  </si>
  <si>
    <t>Power Generation Modules Completion</t>
  </si>
  <si>
    <t>Oil Treatment Modules Completion</t>
  </si>
  <si>
    <t>Gas Treatment Modules Completion</t>
  </si>
  <si>
    <t>Utilities and Electric/Automation Module(s) Completion</t>
  </si>
  <si>
    <t>Other Unit Modules Completion</t>
  </si>
  <si>
    <t>Compression Modules Completion</t>
  </si>
  <si>
    <t>Lifting of the First Topsides Module</t>
  </si>
  <si>
    <t>Lifting of the last Topsides Module</t>
  </si>
  <si>
    <t>Integration</t>
  </si>
  <si>
    <t>Habitability</t>
  </si>
  <si>
    <t>Hook-up - Integration Piping Reinstatement (50%)</t>
  </si>
  <si>
    <t>On-shore Full Load Test</t>
  </si>
  <si>
    <t>On-shore Plant Simulation</t>
  </si>
  <si>
    <t>On-shore Gas Compression and Injection Systems testing</t>
  </si>
  <si>
    <t>Implement of Risk Assessment and Safety Studies</t>
  </si>
  <si>
    <t>Substantial Completion</t>
  </si>
  <si>
    <t>Unit Handover</t>
  </si>
  <si>
    <t>Acceptance</t>
  </si>
  <si>
    <t>Unit Final Completion</t>
  </si>
  <si>
    <t>Unit Final Acceptance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</si>
  <si>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</si>
  <si>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</si>
  <si>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</si>
  <si>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</si>
  <si>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</si>
  <si>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</si>
  <si>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</si>
  <si>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</si>
  <si>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</si>
  <si>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</si>
  <si>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</si>
  <si>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</si>
  <si>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</si>
  <si>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</si>
  <si>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</si>
  <si>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</si>
  <si>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</si>
  <si>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</si>
  <si>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</si>
  <si>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</si>
  <si>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</si>
  <si>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</si>
  <si>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</si>
  <si>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</si>
  <si>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</si>
  <si>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</si>
  <si>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</si>
  <si>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</si>
  <si>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</si>
  <si>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</si>
  <si>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</si>
  <si>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</si>
  <si>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</si>
  <si>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</si>
  <si>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</si>
  <si>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</si>
  <si>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</si>
  <si>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5.3.1</t>
  </si>
  <si>
    <t>5.3.2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</si>
  <si>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</si>
  <si>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</si>
  <si>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</si>
  <si>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</si>
  <si>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</si>
  <si>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</si>
  <si>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</si>
  <si>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</si>
  <si>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</si>
  <si>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</si>
  <si>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</si>
  <si>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</si>
  <si>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</si>
  <si>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</si>
  <si>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</si>
  <si>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</si>
  <si>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</si>
  <si>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</si>
  <si>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</si>
  <si>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</si>
  <si>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</si>
  <si>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</si>
  <si>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5.5.10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</si>
  <si>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</si>
  <si>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</si>
  <si>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</si>
  <si>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</si>
  <si>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</si>
  <si>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</si>
  <si>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</si>
  <si>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</si>
  <si>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</si>
  <si>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</si>
  <si>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</si>
  <si>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</si>
  <si>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Purchase order (PO) for 90% and delivery for 80% of Structure Steel (Design Review minimum progress 90%)</t>
  </si>
  <si>
    <t>Purchase order (PO) for 90% and delivery for 80% of Piping (Design Review minimum progress 90%)</t>
  </si>
  <si>
    <t>Purchase Order (PO) for Hull Engine Room Main equipment</t>
  </si>
  <si>
    <t>Delivery of Hull Engine Room Main equipment</t>
  </si>
  <si>
    <t>Hull Systems MCC (30%)</t>
  </si>
  <si>
    <t>Hull Systems MCC (60%)</t>
  </si>
  <si>
    <t>Hull Systems MCC (90%)</t>
  </si>
  <si>
    <t>Hull Areas/Compartment Completion (90%)</t>
  </si>
  <si>
    <t>Performance Tests of main Hull Systems</t>
  </si>
  <si>
    <t>Finish “pancake” fabrication for Power Generation and Electric/Automation Modules</t>
  </si>
  <si>
    <t>Finish “pancake” fabrication for the other Modules</t>
  </si>
  <si>
    <t>Power Generation Modules fabrication - Main equipment</t>
  </si>
  <si>
    <t>Compression Modules fabrication - Main equipment</t>
  </si>
  <si>
    <t>Ready for oil production</t>
  </si>
  <si>
    <t>Ready for water injection</t>
  </si>
  <si>
    <t>Ready for Flare-out</t>
  </si>
  <si>
    <t>5.1</t>
  </si>
  <si>
    <t>5.2</t>
  </si>
  <si>
    <t>5.4</t>
  </si>
  <si>
    <t>5.5</t>
  </si>
  <si>
    <t>5.6</t>
  </si>
  <si>
    <t>Item on Exhibit XI</t>
  </si>
  <si>
    <t>xx,xx%</t>
  </si>
  <si>
    <t>6.1</t>
  </si>
  <si>
    <t>6.1.x</t>
  </si>
  <si>
    <t>Not Applicable</t>
  </si>
  <si>
    <t>Approved for Construction P&amp;Ids (90%)</t>
  </si>
  <si>
    <t>Receipt of Electric Motor and HVSD for CO2 Gas Compressors packages</t>
  </si>
  <si>
    <t>Delivery of CO2 Gas Compressors packages</t>
  </si>
  <si>
    <t>Purchase Order (PO) for Sea Water Lift Pumps, Water Injection Pumps and Water Treatment Unit</t>
  </si>
  <si>
    <t>Delivery of Sea Water Lift Pumps, Water Injection Pumps and Water Treatment Unit</t>
  </si>
  <si>
    <t>5.3</t>
  </si>
  <si>
    <t>Hull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</si>
  <si>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</si>
  <si>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</si>
  <si>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</si>
  <si>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</si>
  <si>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</si>
  <si>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</si>
  <si>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</si>
  <si>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</si>
  <si>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</si>
  <si>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</si>
  <si>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</si>
  <si>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</si>
  <si>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</si>
  <si>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P-91 - SCHEDULE A</t>
  </si>
  <si>
    <t>P-91 - SCHEDULE B</t>
  </si>
  <si>
    <t xml:space="preserve">Purchase Order (PO) for CO2 removal unit, H2S removal unit and TEG (Triethylene Glycol) unit </t>
  </si>
  <si>
    <t xml:space="preserve">Delivery of CO2 removal unit, H2S removal unit and TEG (Triethylene Glycol) unit </t>
  </si>
  <si>
    <t>Purchase Order (PO) for Hull Auxiliary and Emergency Power Generators and Unit Fire Fighting Pumps</t>
  </si>
  <si>
    <t>Receipt of Diesel Engine and Hydraulic Power Pack for Hull Auxiliary and Emergency Power Generators and Unit Fire Fighting Pumps</t>
  </si>
  <si>
    <t>Delivery of Hull Auxiliary and Emergency Power Generators and Unit Fire Fighting Pumps</t>
  </si>
  <si>
    <t>Purchase Order (PO) of Unit's Mooring, Fixed Boom Cranes and Pull-in package</t>
  </si>
  <si>
    <t>On-shore N2He Leak Test (90%)</t>
  </si>
  <si>
    <t xml:space="preserve">***********Revision Control***********
0: Original version
</t>
  </si>
  <si>
    <r>
      <t xml:space="preserve">EXHIBIT XI - APPENDIX 1 - Price Schedule “A” </t>
    </r>
    <r>
      <rPr>
        <b/>
        <u/>
        <sz val="14"/>
        <color theme="1"/>
        <rFont val="Arial"/>
        <family val="2"/>
      </rPr>
      <t>without</t>
    </r>
    <r>
      <rPr>
        <b/>
        <sz val="14"/>
        <color theme="1"/>
        <rFont val="Arial"/>
        <family val="2"/>
      </rPr>
      <t xml:space="preserve"> Advanced Payment, Price Schedule “B” and Price Schedule "C"</t>
    </r>
  </si>
  <si>
    <t>Schedule B Additional Items (Operational Spare Parts; Capital Spares and Special Tools Stored On Shore)</t>
  </si>
  <si>
    <t>Equipment delivered. To be broken down according to Seller proposal and approved by Buyer</t>
  </si>
  <si>
    <t>P-91 - SCHEDULE C</t>
  </si>
  <si>
    <t>7.1</t>
  </si>
  <si>
    <t>Mooring Components</t>
  </si>
  <si>
    <t>7.1.x</t>
  </si>
  <si>
    <t>Equipment delivered in the totality of the items.</t>
  </si>
  <si>
    <t>Onshore Scope Preliminary Acceptance Certificate</t>
  </si>
  <si>
    <t>Continuous operation test of oil production and treatment plant</t>
  </si>
  <si>
    <t>Continuous complete offloading operation (bow and stern station)</t>
  </si>
  <si>
    <t>Continuous operation test of gas treatment and compression plants</t>
  </si>
  <si>
    <t>Continuous operation test of sea water treatment and injection plants</t>
  </si>
  <si>
    <t>Continuous operation test of produced water treatment and disposal and water injection plants</t>
  </si>
  <si>
    <t>Continuous operation test of other systems and plants (only Systems that can only be tested offshore, due to operating conditions and process fluid)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</si>
</sst>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4"/>
      <color theme="1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3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justify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E219-C4FA-4A6D-B704-6D6128F7D4E8}">
  <sheetPr codeName="Planilha1"/>
  <dimension ref="A1:E114"/>
  <sheetViews>
    <sheetView tabSelected="1" view="pageBreakPreview" topLeftCell="A90" zoomScale="85" zoomScaleNormal="81" workbookViewId="0">
      <selection activeCell="G101" sqref="G101"/>
    </sheetView>
  </sheetViews>
  <sheetFormatPr defaultRowHeight="15" x14ac:dyDescent="0.25"/>
  <cols>
    <col min="1" max="1" width="9.85546875" style="20" customWidth="1"/>
    <col min="2" max="2" width="112.42578125" style="21" customWidth="1"/>
    <col min="3" max="3" width="12.28515625" style="21" customWidth="1"/>
    <col min="4" max="4" width="14.140625" customWidth="1"/>
    <col min="5" max="5" width="13.5703125" bestFit="1" customWidth="1"/>
  </cols>
  <sheetData>
    <row r="1" spans="1:3" ht="40.5" customHeight="1" x14ac:dyDescent="0.25">
      <c r="A1" s="32" t="s">
        <v>189</v>
      </c>
      <c r="B1" s="32"/>
      <c r="C1" s="32"/>
    </row>
    <row r="2" spans="1:3" x14ac:dyDescent="0.25">
      <c r="A2" s="19"/>
      <c r="B2" s="18"/>
      <c r="C2" s="18"/>
    </row>
    <row r="3" spans="1:3" ht="51.6" customHeight="1" thickBot="1" x14ac:dyDescent="0.3">
      <c r="A3" s="31" t="s">
        <v>188</v>
      </c>
      <c r="B3" s="31"/>
      <c r="C3" s="31"/>
    </row>
    <row r="4" spans="1:3" ht="15.75" thickBot="1" x14ac:dyDescent="0.3">
      <c r="A4" s="25" t="s">
        <v>179</v>
      </c>
      <c r="B4" s="26"/>
      <c r="C4" s="26"/>
    </row>
    <row r="5" spans="1:3" ht="15.75" thickBot="1" x14ac:dyDescent="0.3">
      <c r="A5" s="27" t="s">
        <v>154</v>
      </c>
      <c r="B5" s="27" t="s">
        <v>0</v>
      </c>
      <c r="C5" s="29" t="s">
        <v>1</v>
      </c>
    </row>
    <row r="6" spans="1:3" ht="15.75" thickBot="1" x14ac:dyDescent="0.3">
      <c r="A6" s="27"/>
      <c r="B6" s="27"/>
      <c r="C6" s="30"/>
    </row>
    <row r="7" spans="1:3" ht="15.75" thickBot="1" x14ac:dyDescent="0.3">
      <c r="A7" s="28" t="s">
        <v>2</v>
      </c>
      <c r="B7" s="28"/>
      <c r="C7" s="16">
        <f>SUM(C8,C17,C47,C63,C77,C88)</f>
        <v>0.99999999999999989</v>
      </c>
    </row>
    <row r="8" spans="1:3" ht="15.75" thickBot="1" x14ac:dyDescent="0.3">
      <c r="A8" s="2" t="s">
        <v>149</v>
      </c>
      <c r="B8" s="3" t="s">
        <v>3</v>
      </c>
      <c r="C8" s="17">
        <f>SUM(C9:C16)</f>
        <v>6.0999999999999999E-2</v>
      </c>
    </row>
    <row r="9" spans="1:3" ht="15.75" thickBot="1" x14ac:dyDescent="0.3">
      <c r="A9" s="4" t="s">
        <v>59</v>
      </c>
      <c r="B9" s="5" t="s">
        <v>4</v>
      </c>
      <c r="C9" s="6">
        <v>6.7000000000000002E-3</v>
      </c>
    </row>
    <row r="10" spans="1:3" ht="15.75" thickBot="1" x14ac:dyDescent="0.3">
      <c r="A10" s="4" t="s">
        <v>60</v>
      </c>
      <c r="B10" s="5" t="s">
        <v>5</v>
      </c>
      <c r="C10" s="6">
        <v>3.3E-3</v>
      </c>
    </row>
    <row r="11" spans="1:3" ht="15.75" thickBot="1" x14ac:dyDescent="0.3">
      <c r="A11" s="4" t="s">
        <v>61</v>
      </c>
      <c r="B11" s="5" t="s">
        <v>6</v>
      </c>
      <c r="C11" s="6">
        <v>2.2200000000000001E-2</v>
      </c>
    </row>
    <row r="12" spans="1:3" ht="15.75" thickBot="1" x14ac:dyDescent="0.3">
      <c r="A12" s="4" t="s">
        <v>62</v>
      </c>
      <c r="B12" s="5" t="s">
        <v>7</v>
      </c>
      <c r="C12" s="6">
        <v>3.3E-3</v>
      </c>
    </row>
    <row r="13" spans="1:3" ht="15.75" thickBot="1" x14ac:dyDescent="0.3">
      <c r="A13" s="4" t="s">
        <v>63</v>
      </c>
      <c r="B13" s="5" t="s">
        <v>159</v>
      </c>
      <c r="C13" s="6">
        <v>2.2000000000000001E-3</v>
      </c>
    </row>
    <row r="14" spans="1:3" ht="15.75" thickBot="1" x14ac:dyDescent="0.3">
      <c r="A14" s="4" t="s">
        <v>64</v>
      </c>
      <c r="B14" s="5" t="s">
        <v>8</v>
      </c>
      <c r="C14" s="6">
        <v>1.11E-2</v>
      </c>
    </row>
    <row r="15" spans="1:3" ht="15.75" thickBot="1" x14ac:dyDescent="0.3">
      <c r="A15" s="4" t="s">
        <v>65</v>
      </c>
      <c r="B15" s="5" t="s">
        <v>9</v>
      </c>
      <c r="C15" s="6">
        <v>7.7999999999999996E-3</v>
      </c>
    </row>
    <row r="16" spans="1:3" ht="15.75" thickBot="1" x14ac:dyDescent="0.3">
      <c r="A16" s="4" t="s">
        <v>66</v>
      </c>
      <c r="B16" s="5" t="s">
        <v>10</v>
      </c>
      <c r="C16" s="6">
        <v>4.4000000000000003E-3</v>
      </c>
    </row>
    <row r="17" spans="1:3" ht="15.75" thickBot="1" x14ac:dyDescent="0.3">
      <c r="A17" s="7" t="s">
        <v>150</v>
      </c>
      <c r="B17" s="8" t="s">
        <v>11</v>
      </c>
      <c r="C17" s="17">
        <f>SUM(C18:C46)</f>
        <v>0.45789999999999997</v>
      </c>
    </row>
    <row r="18" spans="1:3" ht="15.75" thickBot="1" x14ac:dyDescent="0.3">
      <c r="A18" s="9" t="s">
        <v>67</v>
      </c>
      <c r="B18" s="10" t="s">
        <v>12</v>
      </c>
      <c r="C18" s="11">
        <v>1.67E-2</v>
      </c>
    </row>
    <row r="19" spans="1:3" ht="15.75" thickBot="1" x14ac:dyDescent="0.3">
      <c r="A19" s="9" t="s">
        <v>68</v>
      </c>
      <c r="B19" s="10" t="s">
        <v>13</v>
      </c>
      <c r="C19" s="11">
        <v>1.67E-2</v>
      </c>
    </row>
    <row r="20" spans="1:3" ht="15.75" thickBot="1" x14ac:dyDescent="0.3">
      <c r="A20" s="9" t="s">
        <v>69</v>
      </c>
      <c r="B20" s="10" t="s">
        <v>133</v>
      </c>
      <c r="C20" s="11">
        <v>1.67E-2</v>
      </c>
    </row>
    <row r="21" spans="1:3" ht="15.75" thickBot="1" x14ac:dyDescent="0.3">
      <c r="A21" s="9" t="s">
        <v>70</v>
      </c>
      <c r="B21" s="10" t="s">
        <v>14</v>
      </c>
      <c r="C21" s="11">
        <v>1.67E-2</v>
      </c>
    </row>
    <row r="22" spans="1:3" ht="15.75" thickBot="1" x14ac:dyDescent="0.3">
      <c r="A22" s="9" t="s">
        <v>71</v>
      </c>
      <c r="B22" s="10" t="s">
        <v>15</v>
      </c>
      <c r="C22" s="11">
        <v>1.67E-2</v>
      </c>
    </row>
    <row r="23" spans="1:3" ht="15.75" thickBot="1" x14ac:dyDescent="0.3">
      <c r="A23" s="9" t="s">
        <v>72</v>
      </c>
      <c r="B23" s="10" t="s">
        <v>134</v>
      </c>
      <c r="C23" s="11">
        <v>2.7799999999999998E-2</v>
      </c>
    </row>
    <row r="24" spans="1:3" ht="15.75" thickBot="1" x14ac:dyDescent="0.3">
      <c r="A24" s="9" t="s">
        <v>73</v>
      </c>
      <c r="B24" s="12" t="s">
        <v>16</v>
      </c>
      <c r="C24" s="11">
        <v>5.5999999999999999E-3</v>
      </c>
    </row>
    <row r="25" spans="1:3" ht="15.75" thickBot="1" x14ac:dyDescent="0.3">
      <c r="A25" s="9" t="s">
        <v>74</v>
      </c>
      <c r="B25" s="12" t="s">
        <v>17</v>
      </c>
      <c r="C25" s="11">
        <v>1.67E-2</v>
      </c>
    </row>
    <row r="26" spans="1:3" ht="15.75" thickBot="1" x14ac:dyDescent="0.3">
      <c r="A26" s="9" t="s">
        <v>75</v>
      </c>
      <c r="B26" s="12" t="s">
        <v>18</v>
      </c>
      <c r="C26" s="11">
        <v>3.3300000000000003E-2</v>
      </c>
    </row>
    <row r="27" spans="1:3" ht="15.75" thickBot="1" x14ac:dyDescent="0.3">
      <c r="A27" s="9" t="s">
        <v>76</v>
      </c>
      <c r="B27" s="12" t="s">
        <v>19</v>
      </c>
      <c r="C27" s="11">
        <v>5.5999999999999999E-3</v>
      </c>
    </row>
    <row r="28" spans="1:3" ht="15.75" thickBot="1" x14ac:dyDescent="0.3">
      <c r="A28" s="9" t="s">
        <v>77</v>
      </c>
      <c r="B28" s="12" t="s">
        <v>20</v>
      </c>
      <c r="C28" s="11">
        <v>1.5599999999999999E-2</v>
      </c>
    </row>
    <row r="29" spans="1:3" ht="15.75" thickBot="1" x14ac:dyDescent="0.3">
      <c r="A29" s="9" t="s">
        <v>78</v>
      </c>
      <c r="B29" s="12" t="s">
        <v>21</v>
      </c>
      <c r="C29" s="11">
        <v>3.3300000000000003E-2</v>
      </c>
    </row>
    <row r="30" spans="1:3" ht="15.75" thickBot="1" x14ac:dyDescent="0.3">
      <c r="A30" s="9" t="s">
        <v>79</v>
      </c>
      <c r="B30" s="12" t="s">
        <v>22</v>
      </c>
      <c r="C30" s="11">
        <v>1.11E-2</v>
      </c>
    </row>
    <row r="31" spans="1:3" ht="15.75" thickBot="1" x14ac:dyDescent="0.3">
      <c r="A31" s="9" t="s">
        <v>80</v>
      </c>
      <c r="B31" s="12" t="s">
        <v>23</v>
      </c>
      <c r="C31" s="11">
        <v>1.67E-2</v>
      </c>
    </row>
    <row r="32" spans="1:3" ht="15.75" thickBot="1" x14ac:dyDescent="0.3">
      <c r="A32" s="9" t="s">
        <v>81</v>
      </c>
      <c r="B32" s="12" t="s">
        <v>160</v>
      </c>
      <c r="C32" s="11">
        <v>1.11E-2</v>
      </c>
    </row>
    <row r="33" spans="1:3" ht="15.75" thickBot="1" x14ac:dyDescent="0.3">
      <c r="A33" s="9" t="s">
        <v>82</v>
      </c>
      <c r="B33" s="12" t="s">
        <v>161</v>
      </c>
      <c r="C33" s="11">
        <v>1.67E-2</v>
      </c>
    </row>
    <row r="34" spans="1:3" ht="15.75" thickBot="1" x14ac:dyDescent="0.3">
      <c r="A34" s="9" t="s">
        <v>83</v>
      </c>
      <c r="B34" s="12" t="s">
        <v>162</v>
      </c>
      <c r="C34" s="11">
        <v>4.4000000000000003E-3</v>
      </c>
    </row>
    <row r="35" spans="1:3" ht="15.75" thickBot="1" x14ac:dyDescent="0.3">
      <c r="A35" s="9" t="s">
        <v>84</v>
      </c>
      <c r="B35" s="12" t="s">
        <v>163</v>
      </c>
      <c r="C35" s="11">
        <v>2.2200000000000001E-2</v>
      </c>
    </row>
    <row r="36" spans="1:3" ht="15.75" thickBot="1" x14ac:dyDescent="0.3">
      <c r="A36" s="9" t="s">
        <v>85</v>
      </c>
      <c r="B36" s="12" t="s">
        <v>24</v>
      </c>
      <c r="C36" s="11">
        <v>4.4000000000000003E-3</v>
      </c>
    </row>
    <row r="37" spans="1:3" ht="15.75" thickBot="1" x14ac:dyDescent="0.3">
      <c r="A37" s="9" t="s">
        <v>86</v>
      </c>
      <c r="B37" s="12" t="s">
        <v>25</v>
      </c>
      <c r="C37" s="11">
        <v>2.2200000000000001E-2</v>
      </c>
    </row>
    <row r="38" spans="1:3" ht="15.75" thickBot="1" x14ac:dyDescent="0.3">
      <c r="A38" s="9" t="s">
        <v>87</v>
      </c>
      <c r="B38" s="12" t="s">
        <v>181</v>
      </c>
      <c r="C38" s="11">
        <v>5.5999999999999999E-3</v>
      </c>
    </row>
    <row r="39" spans="1:3" ht="15.75" thickBot="1" x14ac:dyDescent="0.3">
      <c r="A39" s="9" t="s">
        <v>88</v>
      </c>
      <c r="B39" s="12" t="s">
        <v>182</v>
      </c>
      <c r="C39" s="11">
        <v>1.11E-2</v>
      </c>
    </row>
    <row r="40" spans="1:3" ht="15.75" thickBot="1" x14ac:dyDescent="0.3">
      <c r="A40" s="9" t="s">
        <v>89</v>
      </c>
      <c r="B40" s="12" t="s">
        <v>183</v>
      </c>
      <c r="C40" s="11">
        <v>4.4000000000000003E-3</v>
      </c>
    </row>
    <row r="41" spans="1:3" ht="26.25" thickBot="1" x14ac:dyDescent="0.3">
      <c r="A41" s="9" t="s">
        <v>90</v>
      </c>
      <c r="B41" s="12" t="s">
        <v>184</v>
      </c>
      <c r="C41" s="11">
        <v>2.2200000000000001E-2</v>
      </c>
    </row>
    <row r="42" spans="1:3" ht="15.75" thickBot="1" x14ac:dyDescent="0.3">
      <c r="A42" s="9" t="s">
        <v>91</v>
      </c>
      <c r="B42" s="12" t="s">
        <v>185</v>
      </c>
      <c r="C42" s="11">
        <v>2.3300000000000001E-2</v>
      </c>
    </row>
    <row r="43" spans="1:3" ht="15.75" thickBot="1" x14ac:dyDescent="0.3">
      <c r="A43" s="9" t="s">
        <v>92</v>
      </c>
      <c r="B43" s="12" t="s">
        <v>135</v>
      </c>
      <c r="C43" s="11">
        <v>1.11E-2</v>
      </c>
    </row>
    <row r="44" spans="1:3" ht="15.75" thickBot="1" x14ac:dyDescent="0.3">
      <c r="A44" s="9" t="s">
        <v>93</v>
      </c>
      <c r="B44" s="12" t="s">
        <v>136</v>
      </c>
      <c r="C44" s="11">
        <v>2.2200000000000001E-2</v>
      </c>
    </row>
    <row r="45" spans="1:3" ht="15.75" thickBot="1" x14ac:dyDescent="0.3">
      <c r="A45" s="9" t="s">
        <v>94</v>
      </c>
      <c r="B45" s="12" t="s">
        <v>186</v>
      </c>
      <c r="C45" s="11">
        <v>1.11E-2</v>
      </c>
    </row>
    <row r="46" spans="1:3" ht="15.75" thickBot="1" x14ac:dyDescent="0.3">
      <c r="A46" s="9" t="s">
        <v>95</v>
      </c>
      <c r="B46" s="12" t="s">
        <v>26</v>
      </c>
      <c r="C46" s="11">
        <v>1.67E-2</v>
      </c>
    </row>
    <row r="47" spans="1:3" ht="15.75" thickBot="1" x14ac:dyDescent="0.3">
      <c r="A47" s="23" t="s">
        <v>164</v>
      </c>
      <c r="B47" s="8" t="s">
        <v>165</v>
      </c>
      <c r="C47" s="17">
        <f>SUM(C48:C62)</f>
        <v>0.15019999999999997</v>
      </c>
    </row>
    <row r="48" spans="1:3" ht="15.75" thickBot="1" x14ac:dyDescent="0.3">
      <c r="A48" s="24" t="s">
        <v>96</v>
      </c>
      <c r="B48" s="12" t="s">
        <v>27</v>
      </c>
      <c r="C48" s="11">
        <v>5.5999999999999999E-3</v>
      </c>
    </row>
    <row r="49" spans="1:3" ht="15.75" thickBot="1" x14ac:dyDescent="0.3">
      <c r="A49" s="24" t="s">
        <v>97</v>
      </c>
      <c r="B49" s="12" t="s">
        <v>28</v>
      </c>
      <c r="C49" s="11">
        <v>2.2200000000000001E-2</v>
      </c>
    </row>
    <row r="50" spans="1:3" ht="15.75" thickBot="1" x14ac:dyDescent="0.3">
      <c r="A50" s="24" t="s">
        <v>166</v>
      </c>
      <c r="B50" s="12" t="s">
        <v>29</v>
      </c>
      <c r="C50" s="11">
        <v>2.2200000000000001E-2</v>
      </c>
    </row>
    <row r="51" spans="1:3" ht="15.75" thickBot="1" x14ac:dyDescent="0.3">
      <c r="A51" s="24" t="s">
        <v>167</v>
      </c>
      <c r="B51" s="12" t="s">
        <v>30</v>
      </c>
      <c r="C51" s="11">
        <v>2.2200000000000001E-2</v>
      </c>
    </row>
    <row r="52" spans="1:3" ht="15.75" thickBot="1" x14ac:dyDescent="0.3">
      <c r="A52" s="24" t="s">
        <v>168</v>
      </c>
      <c r="B52" s="12" t="s">
        <v>31</v>
      </c>
      <c r="C52" s="11">
        <v>1.11E-2</v>
      </c>
    </row>
    <row r="53" spans="1:3" ht="15.75" thickBot="1" x14ac:dyDescent="0.3">
      <c r="A53" s="24" t="s">
        <v>169</v>
      </c>
      <c r="B53" s="12" t="s">
        <v>32</v>
      </c>
      <c r="C53" s="11">
        <v>6.7000000000000002E-3</v>
      </c>
    </row>
    <row r="54" spans="1:3" ht="15.75" thickBot="1" x14ac:dyDescent="0.3">
      <c r="A54" s="24" t="s">
        <v>170</v>
      </c>
      <c r="B54" s="12" t="s">
        <v>33</v>
      </c>
      <c r="C54" s="11">
        <v>6.7000000000000002E-3</v>
      </c>
    </row>
    <row r="55" spans="1:3" ht="15.75" thickBot="1" x14ac:dyDescent="0.3">
      <c r="A55" s="24" t="s">
        <v>171</v>
      </c>
      <c r="B55" s="12" t="s">
        <v>34</v>
      </c>
      <c r="C55" s="11">
        <v>6.7000000000000002E-3</v>
      </c>
    </row>
    <row r="56" spans="1:3" ht="15.75" thickBot="1" x14ac:dyDescent="0.3">
      <c r="A56" s="24" t="s">
        <v>172</v>
      </c>
      <c r="B56" s="12" t="s">
        <v>137</v>
      </c>
      <c r="C56" s="11">
        <v>0.01</v>
      </c>
    </row>
    <row r="57" spans="1:3" ht="15.75" thickBot="1" x14ac:dyDescent="0.3">
      <c r="A57" s="24" t="s">
        <v>173</v>
      </c>
      <c r="B57" s="12" t="s">
        <v>138</v>
      </c>
      <c r="C57" s="11">
        <v>0.01</v>
      </c>
    </row>
    <row r="58" spans="1:3" ht="15.75" thickBot="1" x14ac:dyDescent="0.3">
      <c r="A58" s="24" t="s">
        <v>174</v>
      </c>
      <c r="B58" s="12" t="s">
        <v>139</v>
      </c>
      <c r="C58" s="11">
        <v>6.7000000000000002E-3</v>
      </c>
    </row>
    <row r="59" spans="1:3" ht="15.75" thickBot="1" x14ac:dyDescent="0.3">
      <c r="A59" s="24" t="s">
        <v>175</v>
      </c>
      <c r="B59" s="12" t="s">
        <v>140</v>
      </c>
      <c r="C59" s="11">
        <v>3.3E-3</v>
      </c>
    </row>
    <row r="60" spans="1:3" ht="15.75" thickBot="1" x14ac:dyDescent="0.3">
      <c r="A60" s="24" t="s">
        <v>176</v>
      </c>
      <c r="B60" s="12" t="s">
        <v>35</v>
      </c>
      <c r="C60" s="11">
        <v>5.5999999999999999E-3</v>
      </c>
    </row>
    <row r="61" spans="1:3" ht="15.75" thickBot="1" x14ac:dyDescent="0.3">
      <c r="A61" s="24" t="s">
        <v>177</v>
      </c>
      <c r="B61" s="12" t="s">
        <v>141</v>
      </c>
      <c r="C61" s="11">
        <v>5.5999999999999999E-3</v>
      </c>
    </row>
    <row r="62" spans="1:3" ht="15.75" thickBot="1" x14ac:dyDescent="0.3">
      <c r="A62" s="24" t="s">
        <v>178</v>
      </c>
      <c r="B62" s="12" t="s">
        <v>36</v>
      </c>
      <c r="C62" s="11">
        <v>5.5999999999999999E-3</v>
      </c>
    </row>
    <row r="63" spans="1:3" ht="15.75" thickBot="1" x14ac:dyDescent="0.3">
      <c r="A63" s="7" t="s">
        <v>151</v>
      </c>
      <c r="B63" s="8" t="s">
        <v>37</v>
      </c>
      <c r="C63" s="17">
        <f>SUM(C64:C76)</f>
        <v>0.1211</v>
      </c>
    </row>
    <row r="64" spans="1:3" ht="15.75" thickBot="1" x14ac:dyDescent="0.3">
      <c r="A64" s="13" t="s">
        <v>98</v>
      </c>
      <c r="B64" s="5" t="s">
        <v>142</v>
      </c>
      <c r="C64" s="14">
        <v>1.1000000000000001E-3</v>
      </c>
    </row>
    <row r="65" spans="1:3" ht="15.75" thickBot="1" x14ac:dyDescent="0.3">
      <c r="A65" s="13" t="s">
        <v>99</v>
      </c>
      <c r="B65" s="5" t="s">
        <v>38</v>
      </c>
      <c r="C65" s="14">
        <v>1.1000000000000001E-3</v>
      </c>
    </row>
    <row r="66" spans="1:3" ht="15.75" thickBot="1" x14ac:dyDescent="0.3">
      <c r="A66" s="13" t="s">
        <v>100</v>
      </c>
      <c r="B66" s="5" t="s">
        <v>143</v>
      </c>
      <c r="C66" s="14">
        <v>1.11E-2</v>
      </c>
    </row>
    <row r="67" spans="1:3" ht="15.75" thickBot="1" x14ac:dyDescent="0.3">
      <c r="A67" s="13" t="s">
        <v>101</v>
      </c>
      <c r="B67" s="5" t="s">
        <v>144</v>
      </c>
      <c r="C67" s="14">
        <v>1.11E-2</v>
      </c>
    </row>
    <row r="68" spans="1:3" ht="15.75" thickBot="1" x14ac:dyDescent="0.3">
      <c r="A68" s="13" t="s">
        <v>102</v>
      </c>
      <c r="B68" s="5" t="s">
        <v>145</v>
      </c>
      <c r="C68" s="14">
        <v>1.11E-2</v>
      </c>
    </row>
    <row r="69" spans="1:3" ht="15.75" thickBot="1" x14ac:dyDescent="0.3">
      <c r="A69" s="13" t="s">
        <v>103</v>
      </c>
      <c r="B69" s="5" t="s">
        <v>39</v>
      </c>
      <c r="C69" s="14">
        <v>1.67E-2</v>
      </c>
    </row>
    <row r="70" spans="1:3" ht="15.75" thickBot="1" x14ac:dyDescent="0.3">
      <c r="A70" s="13" t="s">
        <v>104</v>
      </c>
      <c r="B70" s="5" t="s">
        <v>40</v>
      </c>
      <c r="C70" s="14">
        <v>1.11E-2</v>
      </c>
    </row>
    <row r="71" spans="1:3" ht="15.75" thickBot="1" x14ac:dyDescent="0.3">
      <c r="A71" s="13" t="s">
        <v>105</v>
      </c>
      <c r="B71" s="5" t="s">
        <v>41</v>
      </c>
      <c r="C71" s="14">
        <v>1.11E-2</v>
      </c>
    </row>
    <row r="72" spans="1:3" ht="15.75" thickBot="1" x14ac:dyDescent="0.3">
      <c r="A72" s="13" t="s">
        <v>106</v>
      </c>
      <c r="B72" s="5" t="s">
        <v>42</v>
      </c>
      <c r="C72" s="14">
        <v>1.11E-2</v>
      </c>
    </row>
    <row r="73" spans="1:3" ht="15.75" thickBot="1" x14ac:dyDescent="0.3">
      <c r="A73" s="13" t="s">
        <v>107</v>
      </c>
      <c r="B73" s="5" t="s">
        <v>43</v>
      </c>
      <c r="C73" s="14">
        <v>1.11E-2</v>
      </c>
    </row>
    <row r="74" spans="1:3" ht="15.75" thickBot="1" x14ac:dyDescent="0.3">
      <c r="A74" s="13" t="s">
        <v>108</v>
      </c>
      <c r="B74" s="5" t="s">
        <v>44</v>
      </c>
      <c r="C74" s="14">
        <v>1.11E-2</v>
      </c>
    </row>
    <row r="75" spans="1:3" ht="15.75" thickBot="1" x14ac:dyDescent="0.3">
      <c r="A75" s="13" t="s">
        <v>109</v>
      </c>
      <c r="B75" s="5" t="s">
        <v>45</v>
      </c>
      <c r="C75" s="14">
        <v>7.7999999999999996E-3</v>
      </c>
    </row>
    <row r="76" spans="1:3" ht="15.75" thickBot="1" x14ac:dyDescent="0.3">
      <c r="A76" s="13" t="s">
        <v>110</v>
      </c>
      <c r="B76" s="5" t="s">
        <v>46</v>
      </c>
      <c r="C76" s="14">
        <v>5.5999999999999999E-3</v>
      </c>
    </row>
    <row r="77" spans="1:3" ht="15.75" thickBot="1" x14ac:dyDescent="0.3">
      <c r="A77" s="7" t="s">
        <v>152</v>
      </c>
      <c r="B77" s="8" t="s">
        <v>47</v>
      </c>
      <c r="C77" s="17">
        <f>SUM(C78:C87)</f>
        <v>0.15440000000000001</v>
      </c>
    </row>
    <row r="78" spans="1:3" ht="15.75" thickBot="1" x14ac:dyDescent="0.3">
      <c r="A78" s="9" t="s">
        <v>111</v>
      </c>
      <c r="B78" s="5" t="s">
        <v>48</v>
      </c>
      <c r="C78" s="15">
        <v>7.7999999999999996E-3</v>
      </c>
    </row>
    <row r="79" spans="1:3" ht="15.75" thickBot="1" x14ac:dyDescent="0.3">
      <c r="A79" s="9" t="s">
        <v>112</v>
      </c>
      <c r="B79" s="5" t="s">
        <v>49</v>
      </c>
      <c r="C79" s="14">
        <v>3.3300000000000003E-2</v>
      </c>
    </row>
    <row r="80" spans="1:3" ht="15.75" thickBot="1" x14ac:dyDescent="0.3">
      <c r="A80" s="9" t="s">
        <v>113</v>
      </c>
      <c r="B80" s="5" t="s">
        <v>50</v>
      </c>
      <c r="C80" s="14">
        <v>3.3300000000000003E-2</v>
      </c>
    </row>
    <row r="81" spans="1:3" ht="15.75" thickBot="1" x14ac:dyDescent="0.3">
      <c r="A81" s="9" t="s">
        <v>114</v>
      </c>
      <c r="B81" s="5" t="s">
        <v>51</v>
      </c>
      <c r="C81" s="14">
        <v>1.11E-2</v>
      </c>
    </row>
    <row r="82" spans="1:3" ht="15.75" thickBot="1" x14ac:dyDescent="0.3">
      <c r="A82" s="9" t="s">
        <v>115</v>
      </c>
      <c r="B82" s="5" t="s">
        <v>187</v>
      </c>
      <c r="C82" s="14">
        <v>1.11E-2</v>
      </c>
    </row>
    <row r="83" spans="1:3" ht="15.75" thickBot="1" x14ac:dyDescent="0.3">
      <c r="A83" s="9" t="s">
        <v>116</v>
      </c>
      <c r="B83" s="5" t="s">
        <v>197</v>
      </c>
      <c r="C83" s="14">
        <v>1.11E-2</v>
      </c>
    </row>
    <row r="84" spans="1:3" ht="15.75" thickBot="1" x14ac:dyDescent="0.3">
      <c r="A84" s="9" t="s">
        <v>117</v>
      </c>
      <c r="B84" s="5" t="s">
        <v>52</v>
      </c>
      <c r="C84" s="14">
        <v>1.11E-2</v>
      </c>
    </row>
    <row r="85" spans="1:3" ht="15.75" thickBot="1" x14ac:dyDescent="0.3">
      <c r="A85" s="9" t="s">
        <v>118</v>
      </c>
      <c r="B85" s="5" t="s">
        <v>53</v>
      </c>
      <c r="C85" s="14">
        <v>6.7000000000000002E-3</v>
      </c>
    </row>
    <row r="86" spans="1:3" ht="15.75" thickBot="1" x14ac:dyDescent="0.3">
      <c r="A86" s="9" t="s">
        <v>119</v>
      </c>
      <c r="B86" s="5" t="s">
        <v>54</v>
      </c>
      <c r="C86" s="15">
        <v>1.78E-2</v>
      </c>
    </row>
    <row r="87" spans="1:3" ht="15.75" thickBot="1" x14ac:dyDescent="0.3">
      <c r="A87" s="9" t="s">
        <v>120</v>
      </c>
      <c r="B87" s="5" t="s">
        <v>55</v>
      </c>
      <c r="C87" s="15">
        <v>1.11E-2</v>
      </c>
    </row>
    <row r="88" spans="1:3" ht="15.75" thickBot="1" x14ac:dyDescent="0.3">
      <c r="A88" s="7" t="s">
        <v>153</v>
      </c>
      <c r="B88" s="8" t="s">
        <v>56</v>
      </c>
      <c r="C88" s="17">
        <f>SUM(C89:C100)</f>
        <v>5.5399999999999998E-2</v>
      </c>
    </row>
    <row r="89" spans="1:3" ht="15.75" thickBot="1" x14ac:dyDescent="0.3">
      <c r="A89" s="4" t="s">
        <v>121</v>
      </c>
      <c r="B89" s="5" t="s">
        <v>146</v>
      </c>
      <c r="C89" s="15">
        <v>6.7000000000000002E-3</v>
      </c>
    </row>
    <row r="90" spans="1:3" ht="15.75" thickBot="1" x14ac:dyDescent="0.3">
      <c r="A90" s="4" t="s">
        <v>122</v>
      </c>
      <c r="B90" s="5" t="s">
        <v>147</v>
      </c>
      <c r="C90" s="15">
        <v>5.5999999999999999E-3</v>
      </c>
    </row>
    <row r="91" spans="1:3" ht="15.75" thickBot="1" x14ac:dyDescent="0.3">
      <c r="A91" s="4" t="s">
        <v>123</v>
      </c>
      <c r="B91" s="5" t="s">
        <v>148</v>
      </c>
      <c r="C91" s="15">
        <v>5.5999999999999999E-3</v>
      </c>
    </row>
    <row r="92" spans="1:3" ht="15.75" thickBot="1" x14ac:dyDescent="0.3">
      <c r="A92" s="4" t="s">
        <v>124</v>
      </c>
      <c r="B92" s="5" t="s">
        <v>198</v>
      </c>
      <c r="C92" s="15">
        <v>5.5999999999999999E-3</v>
      </c>
    </row>
    <row r="93" spans="1:3" ht="15.75" thickBot="1" x14ac:dyDescent="0.3">
      <c r="A93" s="4" t="s">
        <v>125</v>
      </c>
      <c r="B93" s="5" t="s">
        <v>199</v>
      </c>
      <c r="C93" s="15">
        <v>2.2000000000000001E-3</v>
      </c>
    </row>
    <row r="94" spans="1:3" ht="15.75" thickBot="1" x14ac:dyDescent="0.3">
      <c r="A94" s="4" t="s">
        <v>126</v>
      </c>
      <c r="B94" s="5" t="s">
        <v>200</v>
      </c>
      <c r="C94" s="15">
        <v>5.5999999999999999E-3</v>
      </c>
    </row>
    <row r="95" spans="1:3" ht="15.75" thickBot="1" x14ac:dyDescent="0.3">
      <c r="A95" s="4" t="s">
        <v>127</v>
      </c>
      <c r="B95" s="5" t="s">
        <v>201</v>
      </c>
      <c r="C95" s="15">
        <v>3.3E-3</v>
      </c>
    </row>
    <row r="96" spans="1:3" ht="15.75" thickBot="1" x14ac:dyDescent="0.3">
      <c r="A96" s="4" t="s">
        <v>128</v>
      </c>
      <c r="B96" s="5" t="s">
        <v>202</v>
      </c>
      <c r="C96" s="15">
        <v>3.3E-3</v>
      </c>
    </row>
    <row r="97" spans="1:5" ht="15.75" thickBot="1" x14ac:dyDescent="0.3">
      <c r="A97" s="4" t="s">
        <v>129</v>
      </c>
      <c r="B97" s="5" t="s">
        <v>158</v>
      </c>
      <c r="C97" s="15">
        <v>0</v>
      </c>
    </row>
    <row r="98" spans="1:5" ht="26.25" thickBot="1" x14ac:dyDescent="0.3">
      <c r="A98" s="4" t="s">
        <v>130</v>
      </c>
      <c r="B98" s="12" t="s">
        <v>203</v>
      </c>
      <c r="C98" s="15">
        <v>5.0000000000000001E-3</v>
      </c>
    </row>
    <row r="99" spans="1:5" ht="15.75" thickBot="1" x14ac:dyDescent="0.3">
      <c r="A99" s="4" t="s">
        <v>131</v>
      </c>
      <c r="B99" s="5" t="s">
        <v>57</v>
      </c>
      <c r="C99" s="15">
        <v>0.01</v>
      </c>
    </row>
    <row r="100" spans="1:5" ht="15.75" thickBot="1" x14ac:dyDescent="0.3">
      <c r="A100" s="4" t="s">
        <v>132</v>
      </c>
      <c r="B100" s="5" t="s">
        <v>58</v>
      </c>
      <c r="C100" s="15">
        <v>2.5000000000000001E-3</v>
      </c>
    </row>
    <row r="101" spans="1:5" ht="18.75" thickBot="1" x14ac:dyDescent="0.3">
      <c r="A101" s="19"/>
      <c r="B101" s="22"/>
      <c r="C101" s="18"/>
    </row>
    <row r="102" spans="1:5" ht="15.75" thickBot="1" x14ac:dyDescent="0.3">
      <c r="A102" s="25" t="s">
        <v>180</v>
      </c>
      <c r="B102" s="26"/>
      <c r="C102" s="26"/>
      <c r="E102" s="1"/>
    </row>
    <row r="103" spans="1:5" x14ac:dyDescent="0.25">
      <c r="A103" s="27" t="s">
        <v>154</v>
      </c>
      <c r="B103" s="27" t="s">
        <v>0</v>
      </c>
      <c r="C103" s="29" t="s">
        <v>1</v>
      </c>
      <c r="E103" s="1"/>
    </row>
    <row r="104" spans="1:5" ht="15.75" thickBot="1" x14ac:dyDescent="0.3">
      <c r="A104" s="33"/>
      <c r="B104" s="33"/>
      <c r="C104" s="30"/>
      <c r="E104" s="1"/>
    </row>
    <row r="105" spans="1:5" ht="15.75" thickBot="1" x14ac:dyDescent="0.3">
      <c r="A105" s="28" t="s">
        <v>2</v>
      </c>
      <c r="B105" s="34"/>
      <c r="C105" s="16">
        <f>SUM(C106,C121,C151,C161,C177,C191,C202,C215)</f>
        <v>1</v>
      </c>
      <c r="E105" s="1"/>
    </row>
    <row r="106" spans="1:5" ht="15.75" thickBot="1" x14ac:dyDescent="0.3">
      <c r="A106" s="2" t="s">
        <v>156</v>
      </c>
      <c r="B106" s="35" t="s">
        <v>190</v>
      </c>
      <c r="C106" s="17">
        <v>1</v>
      </c>
      <c r="E106" s="1"/>
    </row>
    <row r="107" spans="1:5" ht="15.75" thickBot="1" x14ac:dyDescent="0.3">
      <c r="A107" s="4" t="s">
        <v>157</v>
      </c>
      <c r="B107" s="5" t="s">
        <v>191</v>
      </c>
      <c r="C107" s="15" t="s">
        <v>155</v>
      </c>
      <c r="E107" s="1"/>
    </row>
    <row r="108" spans="1:5" ht="15.75" thickBot="1" x14ac:dyDescent="0.3">
      <c r="A108" s="1"/>
      <c r="B108"/>
      <c r="C108"/>
      <c r="E108" s="1"/>
    </row>
    <row r="109" spans="1:5" ht="15.75" thickBot="1" x14ac:dyDescent="0.3">
      <c r="A109" s="25" t="s">
        <v>192</v>
      </c>
      <c r="B109" s="26"/>
      <c r="C109" s="26"/>
      <c r="E109" s="1"/>
    </row>
    <row r="110" spans="1:5" x14ac:dyDescent="0.25">
      <c r="A110" s="27" t="s">
        <v>154</v>
      </c>
      <c r="B110" s="27" t="s">
        <v>0</v>
      </c>
      <c r="C110" s="29" t="s">
        <v>1</v>
      </c>
      <c r="E110" s="1"/>
    </row>
    <row r="111" spans="1:5" ht="15.75" thickBot="1" x14ac:dyDescent="0.3">
      <c r="A111" s="33"/>
      <c r="B111" s="33"/>
      <c r="C111" s="30"/>
      <c r="E111" s="1"/>
    </row>
    <row r="112" spans="1:5" ht="15.75" thickBot="1" x14ac:dyDescent="0.3">
      <c r="A112" s="28" t="s">
        <v>2</v>
      </c>
      <c r="B112" s="34"/>
      <c r="C112" s="16">
        <f>SUM(C113,C128,C158,C168,C184,C198,C209,C222)</f>
        <v>1</v>
      </c>
      <c r="E112" s="1"/>
    </row>
    <row r="113" spans="1:5" ht="15.75" thickBot="1" x14ac:dyDescent="0.3">
      <c r="A113" s="2" t="s">
        <v>193</v>
      </c>
      <c r="B113" s="3" t="s">
        <v>194</v>
      </c>
      <c r="C113" s="17">
        <v>1</v>
      </c>
      <c r="E113" s="1"/>
    </row>
    <row r="114" spans="1:5" ht="15.75" thickBot="1" x14ac:dyDescent="0.3">
      <c r="A114" s="4" t="s">
        <v>195</v>
      </c>
      <c r="B114" s="5" t="s">
        <v>196</v>
      </c>
      <c r="C114" s="15" t="s">
        <v>155</v>
      </c>
      <c r="E114" s="1"/>
    </row>
  </sheetData>
  <mergeCells count="17">
    <mergeCell ref="A109:C109"/>
    <mergeCell ref="A110:A111"/>
    <mergeCell ref="B110:B111"/>
    <mergeCell ref="C110:C111"/>
    <mergeCell ref="A112:B112"/>
    <mergeCell ref="A1:C1"/>
    <mergeCell ref="A7:B7"/>
    <mergeCell ref="A4:C4"/>
    <mergeCell ref="A5:A6"/>
    <mergeCell ref="B5:B6"/>
    <mergeCell ref="C5:C6"/>
    <mergeCell ref="A3:C3"/>
    <mergeCell ref="A102:C102"/>
    <mergeCell ref="A103:A104"/>
    <mergeCell ref="B103:B104"/>
    <mergeCell ref="A105:B105"/>
    <mergeCell ref="C103:C104"/>
  </mergeCells>
  <phoneticPr fontId="2" type="noConversion"/>
  <pageMargins left="0.511811024" right="0.511811024" top="0.78740157499999996" bottom="0.78740157499999996" header="0.31496062000000002" footer="0.31496062000000002"/>
  <pageSetup paperSize="9" scale="64" orientation="portrait" r:id="rId1"/>
  <headerFooter>
    <oddFooter>&amp;L_x000D_&amp;1#&amp;"Trebuchet MS"&amp;9&amp;K008542 INTERNA</oddFooter>
  </headerFooter>
  <rowBreaks count="1" manualBreakCount="1">
    <brk id="62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86594D67E7424DAE05E55623AD2E78" ma:contentTypeVersion="16" ma:contentTypeDescription="Crie um novo documento." ma:contentTypeScope="" ma:versionID="45d7ee95160abecd2469876de717bc01">
  <xsd:schema xmlns:xsd="http://www.w3.org/2001/XMLSchema" xmlns:xs="http://www.w3.org/2001/XMLSchema" xmlns:p="http://schemas.microsoft.com/office/2006/metadata/properties" xmlns:ns2="be9820c4-c026-4a88-893a-ff76cced5c8d" xmlns:ns3="d737e24e-05fc-443d-bcb2-495511f51982" targetNamespace="http://schemas.microsoft.com/office/2006/metadata/properties" ma:root="true" ma:fieldsID="cffd1b1030700563fcccb0375f890e93" ns2:_="" ns3:_="">
    <xsd:import namespace="be9820c4-c026-4a88-893a-ff76cced5c8d"/>
    <xsd:import namespace="d737e24e-05fc-443d-bcb2-495511f51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820c4-c026-4a88-893a-ff76cced5c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e24e-05fc-443d-bcb2-495511f519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a5d40b-ff79-4af3-aef1-cd8a99c94f3c}" ma:internalName="TaxCatchAll" ma:showField="CatchAllData" ma:web="d737e24e-05fc-443d-bcb2-495511f51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9820c4-c026-4a88-893a-ff76cced5c8d">
      <Terms xmlns="http://schemas.microsoft.com/office/infopath/2007/PartnerControls"/>
    </lcf76f155ced4ddcb4097134ff3c332f>
    <TaxCatchAll xmlns="d737e24e-05fc-443d-bcb2-495511f51982" xsi:nil="true"/>
  </documentManagement>
</p:properties>
</file>

<file path=customXml/itemProps1.xml><?xml version="1.0" encoding="utf-8"?>
<ds:datastoreItem xmlns:ds="http://schemas.openxmlformats.org/officeDocument/2006/customXml" ds:itemID="{2CA637AF-3F0A-416A-B689-A76BBF4DF87A}"/>
</file>

<file path=customXml/itemProps2.xml><?xml version="1.0" encoding="utf-8"?>
<ds:datastoreItem xmlns:ds="http://schemas.openxmlformats.org/officeDocument/2006/customXml" ds:itemID="{C53A1103-266B-404C-B170-980A7DE51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744C7-C93F-4B88-8C84-7D9D41ABD912}">
  <ds:schemaRefs>
    <ds:schemaRef ds:uri="http://purl.org/dc/terms/"/>
    <ds:schemaRef ds:uri="a8b42c14-74db-4229-b54b-0a03d862da80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5e8ac19c-dad0-43c4-89cc-91977d783d0d"/>
    <ds:schemaRef ds:uri="c7908682-cbc0-4485-966f-70b0c59f364c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EXHIBIT XI - APPENDIX 2</vt:lpstr>
      <vt:lpstr>'EXHIBIT XI - APPENDIX 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Thiago Lucio Rocha da Silva</dc:creator>
  <cp:lastModifiedBy>Leandro de Sousa Torres</cp:lastModifiedBy>
  <dcterms:created xsi:type="dcterms:W3CDTF">2024-07-03T13:34:32Z</dcterms:created>
  <dcterms:modified xsi:type="dcterms:W3CDTF">2025-09-22T14:27:00Z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ac03a7-e156-4c4b-b35d-d580a54520fa_Enabled">
    <vt:lpwstr>true</vt:lpwstr>
  </property>
  <property fmtid="{D5CDD505-2E9C-101B-9397-08002B2CF9AE}" pid="3" name="MSIP_Label_cdac03a7-e156-4c4b-b35d-d580a54520fa_SetDate">
    <vt:lpwstr>2024-07-03T13:47:39Z</vt:lpwstr>
  </property>
  <property fmtid="{D5CDD505-2E9C-101B-9397-08002B2CF9AE}" pid="4" name="MSIP_Label_cdac03a7-e156-4c4b-b35d-d580a54520fa_Method">
    <vt:lpwstr>Privileged</vt:lpwstr>
  </property>
  <property fmtid="{D5CDD505-2E9C-101B-9397-08002B2CF9AE}" pid="5" name="MSIP_Label_cdac03a7-e156-4c4b-b35d-d580a54520fa_Name">
    <vt:lpwstr>Interna</vt:lpwstr>
  </property>
  <property fmtid="{D5CDD505-2E9C-101B-9397-08002B2CF9AE}" pid="6" name="MSIP_Label_cdac03a7-e156-4c4b-b35d-d580a54520fa_SiteId">
    <vt:lpwstr>5b6f6241-9a57-4be4-8e50-1dfa72e79a57</vt:lpwstr>
  </property>
  <property fmtid="{D5CDD505-2E9C-101B-9397-08002B2CF9AE}" pid="7" name="MSIP_Label_cdac03a7-e156-4c4b-b35d-d580a54520fa_ActionId">
    <vt:lpwstr>418b9e60-cc2e-4923-ae6f-7b65af8ac5ad</vt:lpwstr>
  </property>
  <property fmtid="{D5CDD505-2E9C-101B-9397-08002B2CF9AE}" pid="8" name="MSIP_Label_cdac03a7-e156-4c4b-b35d-d580a54520fa_ContentBits">
    <vt:lpwstr>2</vt:lpwstr>
  </property>
  <property fmtid="{D5CDD505-2E9C-101B-9397-08002B2CF9AE}" pid="9" name="ContentTypeId">
    <vt:lpwstr>0x010100A286594D67E7424DAE05E55623AD2E78</vt:lpwstr>
  </property>
  <property fmtid="{D5CDD505-2E9C-101B-9397-08002B2CF9AE}" pid="10" name="MediaServiceImageTags">
    <vt:lpwstr/>
  </property>
  <property fmtid="{D5CDD505-2E9C-101B-9397-08002B2CF9AE}" pid="11" name="Order">
    <vt:r8>3821400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